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hidePivotFieldList="1"/>
  <mc:AlternateContent xmlns:mc="http://schemas.openxmlformats.org/markup-compatibility/2006">
    <mc:Choice Requires="x15">
      <x15ac:absPath xmlns:x15ac="http://schemas.microsoft.com/office/spreadsheetml/2010/11/ac" url="\\Ifac-vmfs01\profiles\akotze\My Documents\Work Folder\Conforming Amendmends\NVivo Reports\"/>
    </mc:Choice>
  </mc:AlternateContent>
  <xr:revisionPtr revIDLastSave="0" documentId="8_{262167B3-71EA-46DA-A78D-A5368A4F32F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.1" sheetId="2" r:id="rId1"/>
    <sheet name="C.2" sheetId="3" r:id="rId2"/>
    <sheet name="Respondent" sheetId="1" state="hidden" r:id="rId3"/>
  </sheets>
  <calcPr calcId="191029"/>
  <pivotCaches>
    <pivotCache cacheId="5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8" i="3" s="1"/>
  <c r="F15" i="3"/>
  <c r="F14" i="3"/>
  <c r="F13" i="3"/>
  <c r="F12" i="3"/>
  <c r="F11" i="3"/>
  <c r="E8" i="2"/>
  <c r="F16" i="2"/>
  <c r="D8" i="2" s="1"/>
  <c r="F15" i="2"/>
  <c r="F14" i="2"/>
  <c r="F13" i="2"/>
  <c r="F12" i="2"/>
  <c r="F11" i="2"/>
  <c r="F8" i="2" l="1"/>
  <c r="C8" i="2"/>
  <c r="C8" i="3"/>
  <c r="E8" i="3"/>
  <c r="D8" i="3"/>
</calcChain>
</file>

<file path=xl/sharedStrings.xml><?xml version="1.0" encoding="utf-8"?>
<sst xmlns="http://schemas.openxmlformats.org/spreadsheetml/2006/main" count="103" uniqueCount="56">
  <si>
    <t>Asia Pacific</t>
  </si>
  <si>
    <t>Respondent</t>
  </si>
  <si>
    <t>Global</t>
  </si>
  <si>
    <t>Clasification</t>
  </si>
  <si>
    <t>National Standard Setters</t>
  </si>
  <si>
    <t>Regulators and Oversight Bodies</t>
  </si>
  <si>
    <t>Middle East and Africa</t>
  </si>
  <si>
    <t>Member and Other Professional Accounting Organization</t>
  </si>
  <si>
    <t>North America</t>
  </si>
  <si>
    <t>Accounting Firms</t>
  </si>
  <si>
    <t>Europe</t>
  </si>
  <si>
    <t>Public Sector</t>
  </si>
  <si>
    <t>Region</t>
  </si>
  <si>
    <t>AGA</t>
  </si>
  <si>
    <t>AGC</t>
  </si>
  <si>
    <t>AUASB</t>
  </si>
  <si>
    <t>BICA</t>
  </si>
  <si>
    <t>CAASB</t>
  </si>
  <si>
    <t>CNCC-CSOEC</t>
  </si>
  <si>
    <t>CPAB</t>
  </si>
  <si>
    <t>DTT</t>
  </si>
  <si>
    <t>EYG</t>
  </si>
  <si>
    <t>GTIL</t>
  </si>
  <si>
    <t>IDW</t>
  </si>
  <si>
    <t>IRBA</t>
  </si>
  <si>
    <t>KICPA</t>
  </si>
  <si>
    <t>KPMG</t>
  </si>
  <si>
    <t>MICPA</t>
  </si>
  <si>
    <t>NZAuASB</t>
  </si>
  <si>
    <t>PwC</t>
  </si>
  <si>
    <t>RSM</t>
  </si>
  <si>
    <t>SMPAG</t>
  </si>
  <si>
    <t>TFAC</t>
  </si>
  <si>
    <t>Total</t>
  </si>
  <si>
    <t>Q1 - Agree</t>
  </si>
  <si>
    <t>Q1 - Agree With Comments</t>
  </si>
  <si>
    <t>Q1 - Disagree</t>
  </si>
  <si>
    <t>Q2 - Agree</t>
  </si>
  <si>
    <t>Q2 - Agree with Comments</t>
  </si>
  <si>
    <t>Q2 - Disagree</t>
  </si>
  <si>
    <t>Row Labels</t>
  </si>
  <si>
    <t>Grand Total</t>
  </si>
  <si>
    <t xml:space="preserve">Level 1 Analysys </t>
  </si>
  <si>
    <t>Percentage</t>
  </si>
  <si>
    <t>Conforming Amendments: Summary of Feedback from Respondents</t>
  </si>
  <si>
    <t>Agenda Item 3</t>
  </si>
  <si>
    <t>Supplement C.1</t>
  </si>
  <si>
    <t>Supplement C.2</t>
  </si>
  <si>
    <t xml:space="preserve"> Q2 - Agree</t>
  </si>
  <si>
    <t xml:space="preserve"> Q2 - Agree with Comments</t>
  </si>
  <si>
    <t xml:space="preserve"> Q2 - Disagree</t>
  </si>
  <si>
    <r>
      <rPr>
        <b/>
        <u/>
        <sz val="10"/>
        <color theme="1"/>
        <rFont val="Arial"/>
        <family val="2"/>
      </rPr>
      <t xml:space="preserve">Question 1.
</t>
    </r>
    <r>
      <rPr>
        <sz val="10"/>
        <color theme="1"/>
        <rFont val="Arial"/>
        <family val="2"/>
      </rPr>
      <t xml:space="preserve">
Do respondents believe the proposed conforming and consequential amendments are sufficient to resolve actual or perceived inconsistencies between the IAASB’s Other 6 ISRE 2400 (Revised), Engagements to Review Historical Financial Statements Standards and Framework, and the changes made by the IAASB in developing and approving the new and revised QM standards?</t>
    </r>
  </si>
  <si>
    <r>
      <rPr>
        <b/>
        <u/>
        <sz val="10"/>
        <color theme="1"/>
        <rFont val="Arial"/>
        <family val="2"/>
      </rPr>
      <t xml:space="preserve">Question 2.
</t>
    </r>
    <r>
      <rPr>
        <sz val="10"/>
        <color theme="1"/>
        <rFont val="Arial"/>
        <family val="2"/>
      </rPr>
      <t xml:space="preserve">
Do respondents support the proposed effective date?</t>
    </r>
  </si>
  <si>
    <t xml:space="preserve"> Q1 - Agree</t>
  </si>
  <si>
    <t xml:space="preserve"> Q1 - Agree With Comments</t>
  </si>
  <si>
    <t xml:space="preserve"> Q1 - Disagree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</si>
</sst>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Microsoft Sans Serif"/>
      <family val="2"/>
    </font>
    <font>
      <b/>
      <sz val="8"/>
      <color rgb="FF000000"/>
      <name val="Microsoft Sans Serif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3"/>
      <name val="Arial"/>
      <family val="2"/>
    </font>
    <font>
      <b/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indexed="67"/>
        <bgColor indexed="9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theme="4" tint="-0.249977111117893"/>
      </top>
      <bottom/>
      <diagonal/>
    </border>
    <border>
      <left/>
      <right/>
      <top style="thin">
        <color theme="4" tint="-0.249977111117893"/>
      </top>
      <bottom style="medium">
        <color theme="4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3" borderId="2" xfId="0" applyFill="1" applyBorder="1"/>
    <xf numFmtId="0" fontId="4" fillId="0" borderId="1" xfId="0" applyFont="1" applyBorder="1" applyAlignment="1">
      <alignment horizontal="right" vertical="top"/>
    </xf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pivotButton="1" applyAlignment="1">
      <alignment wrapText="1"/>
    </xf>
    <xf numFmtId="0" fontId="0" fillId="0" borderId="0" xfId="0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/>
    <xf numFmtId="0" fontId="7" fillId="6" borderId="5" xfId="0" applyFont="1" applyFill="1" applyBorder="1" applyAlignment="1">
      <alignment horizontal="left"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center"/>
    </xf>
    <xf numFmtId="0" fontId="10" fillId="0" borderId="0" xfId="0" applyFont="1" applyAlignment="1">
      <alignment horizontal="right"/>
    </xf>
    <xf numFmtId="9" fontId="10" fillId="0" borderId="0" xfId="1" applyFont="1" applyAlignment="1">
      <alignment horizontal="center"/>
    </xf>
    <xf numFmtId="0" fontId="2" fillId="5" borderId="3" xfId="0" applyFont="1" applyFill="1" applyBorder="1" applyAlignment="1">
      <alignment horizontal="center" wrapText="1"/>
    </xf>
    <xf numFmtId="0" fontId="3" fillId="4" borderId="0" xfId="0" applyFont="1" applyFill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48">
    <dxf>
      <alignment horizontal="center"/>
    </dxf>
    <dxf>
      <alignment horizontal="center"/>
    </dxf>
    <dxf>
      <alignment wrapText="1"/>
    </dxf>
    <dxf>
      <alignment wrapText="1"/>
    </dxf>
    <dxf>
      <alignment horizontal="center"/>
    </dxf>
    <dxf>
      <alignment horizontal="center"/>
    </dxf>
    <dxf>
      <alignment wrapText="1"/>
    </dxf>
    <dxf>
      <alignment wrapText="1"/>
    </dxf>
    <dxf>
      <alignment horizontal="center"/>
    </dxf>
    <dxf>
      <alignment horizont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/>
    </dxf>
    <dxf>
      <alignment wrapText="1"/>
    </dxf>
    <dxf>
      <alignment horizontal="center"/>
    </dxf>
    <dxf>
      <alignment wrapText="1"/>
    </dxf>
    <dxf>
      <alignment horizontal="center"/>
    </dxf>
    <dxf>
      <alignment wrapText="1"/>
    </dxf>
    <dxf>
      <alignment horizontal="center"/>
    </dxf>
    <dxf>
      <alignment wrapText="1"/>
    </dxf>
    <dxf>
      <alignment horizontal="center"/>
    </dxf>
    <dxf>
      <alignment wrapText="1"/>
    </dxf>
    <dxf>
      <alignment horizontal="center"/>
    </dxf>
    <dxf>
      <alignment wrapText="1"/>
    </dxf>
    <dxf>
      <alignment horizontal="center"/>
    </dxf>
    <dxf>
      <alignment wrapText="1"/>
    </dxf>
    <dxf>
      <alignment horizontal="center"/>
    </dxf>
    <dxf>
      <alignment wrapText="1"/>
    </dxf>
    <dxf>
      <alignment horizontal="center"/>
    </dxf>
    <dxf>
      <alignment horizontal="center"/>
    </dxf>
    <dxf>
      <alignment wrapText="1"/>
    </dxf>
    <dxf>
      <alignment wrapText="1"/>
    </dxf>
    <dxf>
      <alignment horizontal="center"/>
    </dxf>
    <dxf>
      <alignment horizontal="center"/>
    </dxf>
    <dxf>
      <alignment wrapText="1"/>
    </dxf>
    <dxf>
      <alignment wrapText="1"/>
    </dxf>
    <dxf>
      <alignment horizontal="center"/>
    </dxf>
    <dxf>
      <alignment horizontal="center"/>
    </dxf>
    <dxf>
      <alignment wrapText="1"/>
    </dxf>
    <dxf>
      <alignment wrapText="1"/>
    </dxf>
    <dxf>
      <alignment horizontal="center"/>
    </dxf>
    <dxf>
      <alignment wrapText="1"/>
    </dxf>
    <dxf>
      <alignment wrapText="1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rmand Kotze" refreshedDate="44441.430879050924" createdVersion="7" refreshedVersion="7" minRefreshableVersion="3" recordCount="20" xr:uid="{F41F6066-29DC-46D5-85DC-96302CC39735}">
  <cacheSource type="worksheet">
    <worksheetSource ref="A1:I21" sheet="Respondent"/>
  </cacheSource>
  <cacheFields count="9">
    <cacheField name="Respondent" numFmtId="0">
      <sharedItems count="20">
        <s v="AGA"/>
        <s v="AGC"/>
        <s v="AUASB"/>
        <s v="BICA"/>
        <s v="CAASB"/>
        <s v="CNCC-CSOEC"/>
        <s v="CPAB"/>
        <s v="DTT"/>
        <s v="EYG"/>
        <s v="GTIL"/>
        <s v="IDW"/>
        <s v="IRBA"/>
        <s v="KICPA"/>
        <s v="KPMG"/>
        <s v="MICPA"/>
        <s v="NZAuASB"/>
        <s v="PwC"/>
        <s v="RSM"/>
        <s v="SMPAG"/>
        <s v="TFAC"/>
      </sharedItems>
    </cacheField>
    <cacheField name="Clasification" numFmtId="0">
      <sharedItems count="5">
        <s v="Public Sector"/>
        <s v="National Standard Setters"/>
        <s v="Member and Other Professional Accounting Organization"/>
        <s v="Regulators and Oversight Bodies"/>
        <s v="Accounting Firms"/>
      </sharedItems>
    </cacheField>
    <cacheField name="Region" numFmtId="0">
      <sharedItems/>
    </cacheField>
    <cacheField name="Q1 - Agree" numFmtId="0">
      <sharedItems containsSemiMixedTypes="0" containsString="0" containsNumber="1" containsInteger="1" minValue="0" maxValue="1"/>
    </cacheField>
    <cacheField name="Q1 - Agree With Comments" numFmtId="0">
      <sharedItems containsSemiMixedTypes="0" containsString="0" containsNumber="1" containsInteger="1" minValue="0" maxValue="1"/>
    </cacheField>
    <cacheField name="Q1 - Disagree" numFmtId="0">
      <sharedItems containsSemiMixedTypes="0" containsString="0" containsNumber="1" containsInteger="1" minValue="0" maxValue="1"/>
    </cacheField>
    <cacheField name="Q2 - Agree" numFmtId="0">
      <sharedItems containsSemiMixedTypes="0" containsString="0" containsNumber="1" containsInteger="1" minValue="0" maxValue="1"/>
    </cacheField>
    <cacheField name="Q2 - Agree with Comments" numFmtId="0">
      <sharedItems containsSemiMixedTypes="0" containsString="0" containsNumber="1" containsInteger="1" minValue="0" maxValue="1"/>
    </cacheField>
    <cacheField name="Q2 - Disagree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x v="0"/>
    <x v="0"/>
    <s v="North America"/>
    <n v="0"/>
    <n v="0"/>
    <n v="1"/>
    <n v="1"/>
    <n v="0"/>
    <n v="0"/>
  </r>
  <r>
    <x v="1"/>
    <x v="0"/>
    <s v="North America"/>
    <n v="0"/>
    <n v="0"/>
    <n v="1"/>
    <n v="1"/>
    <n v="0"/>
    <n v="0"/>
  </r>
  <r>
    <x v="2"/>
    <x v="1"/>
    <s v="Asia Pacific"/>
    <n v="1"/>
    <n v="0"/>
    <n v="0"/>
    <n v="1"/>
    <n v="0"/>
    <n v="0"/>
  </r>
  <r>
    <x v="3"/>
    <x v="2"/>
    <s v="Middle East and Africa"/>
    <n v="1"/>
    <n v="0"/>
    <n v="0"/>
    <n v="1"/>
    <n v="0"/>
    <n v="0"/>
  </r>
  <r>
    <x v="4"/>
    <x v="1"/>
    <s v="North America"/>
    <n v="0"/>
    <n v="1"/>
    <n v="0"/>
    <n v="1"/>
    <n v="0"/>
    <n v="0"/>
  </r>
  <r>
    <x v="5"/>
    <x v="1"/>
    <s v="Europe"/>
    <n v="0"/>
    <n v="1"/>
    <n v="0"/>
    <n v="0"/>
    <n v="1"/>
    <n v="0"/>
  </r>
  <r>
    <x v="6"/>
    <x v="3"/>
    <s v="North America"/>
    <n v="1"/>
    <n v="0"/>
    <n v="0"/>
    <n v="1"/>
    <n v="0"/>
    <n v="0"/>
  </r>
  <r>
    <x v="7"/>
    <x v="4"/>
    <s v="Global"/>
    <n v="1"/>
    <n v="0"/>
    <n v="0"/>
    <n v="1"/>
    <n v="0"/>
    <n v="0"/>
  </r>
  <r>
    <x v="8"/>
    <x v="4"/>
    <s v="Global"/>
    <n v="0"/>
    <n v="1"/>
    <n v="0"/>
    <n v="1"/>
    <n v="0"/>
    <n v="0"/>
  </r>
  <r>
    <x v="9"/>
    <x v="4"/>
    <s v="Global"/>
    <n v="0"/>
    <n v="1"/>
    <n v="0"/>
    <n v="1"/>
    <n v="0"/>
    <n v="0"/>
  </r>
  <r>
    <x v="10"/>
    <x v="1"/>
    <s v="Europe"/>
    <n v="0"/>
    <n v="1"/>
    <n v="0"/>
    <n v="0"/>
    <n v="1"/>
    <n v="0"/>
  </r>
  <r>
    <x v="11"/>
    <x v="3"/>
    <s v="Middle East and Africa"/>
    <n v="0"/>
    <n v="1"/>
    <n v="0"/>
    <n v="0"/>
    <n v="0"/>
    <n v="1"/>
  </r>
  <r>
    <x v="12"/>
    <x v="1"/>
    <s v="Asia Pacific"/>
    <n v="1"/>
    <n v="0"/>
    <n v="0"/>
    <n v="1"/>
    <n v="0"/>
    <n v="0"/>
  </r>
  <r>
    <x v="13"/>
    <x v="4"/>
    <s v="Global"/>
    <n v="1"/>
    <n v="0"/>
    <n v="0"/>
    <n v="1"/>
    <n v="0"/>
    <n v="0"/>
  </r>
  <r>
    <x v="14"/>
    <x v="2"/>
    <s v="Asia Pacific"/>
    <n v="1"/>
    <n v="0"/>
    <n v="0"/>
    <n v="1"/>
    <n v="0"/>
    <n v="0"/>
  </r>
  <r>
    <x v="15"/>
    <x v="1"/>
    <s v="Asia Pacific"/>
    <n v="1"/>
    <n v="0"/>
    <n v="0"/>
    <n v="1"/>
    <n v="0"/>
    <n v="0"/>
  </r>
  <r>
    <x v="16"/>
    <x v="4"/>
    <s v="Global"/>
    <n v="1"/>
    <n v="0"/>
    <n v="0"/>
    <n v="1"/>
    <n v="0"/>
    <n v="0"/>
  </r>
  <r>
    <x v="17"/>
    <x v="4"/>
    <s v="Global"/>
    <n v="0"/>
    <n v="1"/>
    <n v="0"/>
    <n v="1"/>
    <n v="0"/>
    <n v="0"/>
  </r>
  <r>
    <x v="18"/>
    <x v="2"/>
    <s v="Global"/>
    <n v="0"/>
    <n v="1"/>
    <n v="0"/>
    <n v="0"/>
    <n v="1"/>
    <n v="0"/>
  </r>
  <r>
    <x v="19"/>
    <x v="2"/>
    <s v="Asia Pacific"/>
    <n v="1"/>
    <n v="0"/>
    <n v="0"/>
    <n v="1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F3E5DA-D20E-4222-B1B3-A429FD5F1C85}" name="PivotTable1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10:E16" firstHeaderRow="0" firstDataRow="1" firstDataCol="1"/>
  <pivotFields count="9"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Row" showAll="0">
      <items count="6">
        <item sd="0" x="4"/>
        <item sd="0" x="2"/>
        <item sd="0" x="1"/>
        <item sd="0" x="0"/>
        <item sd="0" x="3"/>
        <item t="default"/>
      </items>
    </pivotField>
    <pivotField showAll="0"/>
    <pivotField dataField="1" showAll="0"/>
    <pivotField dataField="1" showAll="0"/>
    <pivotField dataField="1" showAll="0"/>
    <pivotField showAll="0"/>
    <pivotField showAll="0"/>
    <pivotField showAll="0"/>
  </pivotFields>
  <rowFields count="2">
    <field x="1"/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Q1 - Agree" fld="3" baseField="1" baseItem="0"/>
    <dataField name=" Q1 - Agree With Comments" fld="4" baseField="1" baseItem="0"/>
    <dataField name=" Q1 - Disagree" fld="5" baseField="1" baseItem="0"/>
  </dataFields>
  <formats count="4">
    <format dxfId="47">
      <pivotArea outline="0" collapsedLevelsAreSubtotals="1" fieldPosition="0"/>
    </format>
    <format dxfId="4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5">
      <pivotArea field="1" type="button" dataOnly="0" labelOnly="1" outline="0" axis="axisRow" fieldPosition="0"/>
    </format>
    <format dxfId="4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7EB847C-66DA-4245-BFC7-E13937DA51FC}" name="PivotTable2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10:E16" firstHeaderRow="0" firstDataRow="1" firstDataCol="1"/>
  <pivotFields count="9"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Row" showAll="0">
      <items count="6">
        <item sd="0" x="4"/>
        <item sd="0" x="2"/>
        <item sd="0" x="1"/>
        <item sd="0" x="0"/>
        <item sd="0" x="3"/>
        <item t="default"/>
      </items>
    </pivotField>
    <pivotField showAll="0"/>
    <pivotField showAll="0"/>
    <pivotField showAll="0"/>
    <pivotField showAll="0"/>
    <pivotField dataField="1" showAll="0"/>
    <pivotField dataField="1" showAll="0"/>
    <pivotField dataField="1" showAll="0"/>
  </pivotFields>
  <rowFields count="2">
    <field x="1"/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Q2 - Agree" fld="6" baseField="1" baseItem="0"/>
    <dataField name=" Q2 - Agree with Comments" fld="7" baseField="1" baseItem="0"/>
    <dataField name=" Q2 - Disagree" fld="8" baseField="1" baseItem="0"/>
  </dataFields>
  <formats count="3">
    <format dxfId="43">
      <pivotArea outline="0" collapsedLevelsAreSubtotals="1" fieldPosition="0"/>
    </format>
    <format dxfId="14">
      <pivotArea field="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167D2-797F-46F1-9783-0B83E1C29839}">
  <dimension ref="B1:G16"/>
  <sheetViews>
    <sheetView tabSelected="1" workbookViewId="0">
      <selection activeCell="C24" sqref="C24"/>
    </sheetView>
  </sheetViews>
  <sheetFormatPr defaultRowHeight="15" x14ac:dyDescent="0.25"/>
  <cols>
    <col min="1" max="1" width="3.42578125" customWidth="1"/>
    <col min="2" max="2" width="54.7109375" bestFit="1" customWidth="1"/>
    <col min="3" max="6" width="19.42578125" customWidth="1"/>
  </cols>
  <sheetData>
    <row r="1" spans="2:7" ht="20.25" x14ac:dyDescent="0.3">
      <c r="B1" s="10" t="s">
        <v>44</v>
      </c>
      <c r="C1" s="11"/>
      <c r="D1" s="11"/>
      <c r="F1" s="12" t="s">
        <v>45</v>
      </c>
    </row>
    <row r="2" spans="2:7" ht="20.25" x14ac:dyDescent="0.3">
      <c r="B2" s="13"/>
      <c r="C2" s="11"/>
      <c r="D2" s="11"/>
      <c r="F2" s="12" t="s">
        <v>46</v>
      </c>
    </row>
    <row r="4" spans="2:7" ht="67.5" customHeight="1" x14ac:dyDescent="0.25">
      <c r="B4" s="14" t="s">
        <v>51</v>
      </c>
      <c r="C4" s="15"/>
      <c r="D4" s="15"/>
      <c r="E4" s="15"/>
      <c r="F4" s="16"/>
    </row>
    <row r="7" spans="2:7" x14ac:dyDescent="0.25">
      <c r="B7" s="17" t="s">
        <v>42</v>
      </c>
      <c r="C7" s="11"/>
      <c r="D7" s="11"/>
      <c r="E7" s="11"/>
    </row>
    <row r="8" spans="2:7" x14ac:dyDescent="0.25">
      <c r="B8" s="18" t="s">
        <v>43</v>
      </c>
      <c r="C8" s="19">
        <f>C16/$F$16</f>
        <v>0.5</v>
      </c>
      <c r="D8" s="19">
        <f>D16/$F$16</f>
        <v>0.4</v>
      </c>
      <c r="E8" s="19">
        <f>E16/$F$16</f>
        <v>0.1</v>
      </c>
      <c r="F8" s="19">
        <f>F16/$F$16</f>
        <v>1</v>
      </c>
      <c r="G8" s="19"/>
    </row>
    <row r="9" spans="2:7" ht="15.75" thickBot="1" x14ac:dyDescent="0.3"/>
    <row r="10" spans="2:7" s="7" customFormat="1" ht="30" x14ac:dyDescent="0.25">
      <c r="B10" s="8" t="s">
        <v>40</v>
      </c>
      <c r="C10" s="9" t="s">
        <v>53</v>
      </c>
      <c r="D10" s="9" t="s">
        <v>54</v>
      </c>
      <c r="E10" s="9" t="s">
        <v>55</v>
      </c>
      <c r="F10" s="20" t="s">
        <v>33</v>
      </c>
    </row>
    <row r="11" spans="2:7" x14ac:dyDescent="0.25">
      <c r="B11" s="5" t="s">
        <v>9</v>
      </c>
      <c r="C11" s="6">
        <v>3</v>
      </c>
      <c r="D11" s="6">
        <v>3</v>
      </c>
      <c r="E11" s="6">
        <v>0</v>
      </c>
      <c r="F11" s="21">
        <f>SUM(B11:E11)</f>
        <v>6</v>
      </c>
    </row>
    <row r="12" spans="2:7" x14ac:dyDescent="0.25">
      <c r="B12" s="5" t="s">
        <v>7</v>
      </c>
      <c r="C12" s="6">
        <v>3</v>
      </c>
      <c r="D12" s="6">
        <v>1</v>
      </c>
      <c r="E12" s="6">
        <v>0</v>
      </c>
      <c r="F12" s="21">
        <f t="shared" ref="F12:F15" si="0">SUM(B12:E12)</f>
        <v>4</v>
      </c>
    </row>
    <row r="13" spans="2:7" x14ac:dyDescent="0.25">
      <c r="B13" s="5" t="s">
        <v>4</v>
      </c>
      <c r="C13" s="6">
        <v>3</v>
      </c>
      <c r="D13" s="6">
        <v>3</v>
      </c>
      <c r="E13" s="6">
        <v>0</v>
      </c>
      <c r="F13" s="21">
        <f t="shared" si="0"/>
        <v>6</v>
      </c>
    </row>
    <row r="14" spans="2:7" x14ac:dyDescent="0.25">
      <c r="B14" s="5" t="s">
        <v>11</v>
      </c>
      <c r="C14" s="6">
        <v>0</v>
      </c>
      <c r="D14" s="6">
        <v>0</v>
      </c>
      <c r="E14" s="6">
        <v>2</v>
      </c>
      <c r="F14" s="21">
        <f t="shared" si="0"/>
        <v>2</v>
      </c>
    </row>
    <row r="15" spans="2:7" x14ac:dyDescent="0.25">
      <c r="B15" s="5" t="s">
        <v>5</v>
      </c>
      <c r="C15" s="6">
        <v>1</v>
      </c>
      <c r="D15" s="6">
        <v>1</v>
      </c>
      <c r="E15" s="6">
        <v>0</v>
      </c>
      <c r="F15" s="21">
        <f t="shared" si="0"/>
        <v>2</v>
      </c>
    </row>
    <row r="16" spans="2:7" ht="15.75" thickBot="1" x14ac:dyDescent="0.3">
      <c r="B16" s="5" t="s">
        <v>41</v>
      </c>
      <c r="C16" s="6">
        <v>10</v>
      </c>
      <c r="D16" s="6">
        <v>8</v>
      </c>
      <c r="E16" s="6">
        <v>2</v>
      </c>
      <c r="F16" s="22">
        <f>SUM(C16:E16)</f>
        <v>20</v>
      </c>
    </row>
  </sheetData>
  <mergeCells count="1">
    <mergeCell ref="B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42CBC-B1D4-403E-BD64-D82D0B2E16C6}">
  <dimension ref="B1:F16"/>
  <sheetViews>
    <sheetView workbookViewId="0">
      <selection activeCell="B29" sqref="B29"/>
    </sheetView>
  </sheetViews>
  <sheetFormatPr defaultRowHeight="15" x14ac:dyDescent="0.25"/>
  <cols>
    <col min="1" max="1" width="3.28515625" customWidth="1"/>
    <col min="2" max="2" width="54.7109375" bestFit="1" customWidth="1"/>
    <col min="3" max="6" width="19" customWidth="1"/>
  </cols>
  <sheetData>
    <row r="1" spans="2:6" ht="20.25" x14ac:dyDescent="0.3">
      <c r="B1" s="10" t="s">
        <v>44</v>
      </c>
      <c r="C1" s="11"/>
      <c r="D1" s="11"/>
      <c r="F1" s="12" t="s">
        <v>45</v>
      </c>
    </row>
    <row r="2" spans="2:6" ht="20.25" x14ac:dyDescent="0.3">
      <c r="B2" s="13"/>
      <c r="C2" s="11"/>
      <c r="D2" s="11"/>
      <c r="F2" s="12" t="s">
        <v>47</v>
      </c>
    </row>
    <row r="4" spans="2:6" ht="52.5" customHeight="1" x14ac:dyDescent="0.25">
      <c r="B4" s="14" t="s">
        <v>52</v>
      </c>
      <c r="C4" s="15"/>
      <c r="D4" s="15"/>
      <c r="E4" s="15"/>
      <c r="F4" s="16"/>
    </row>
    <row r="7" spans="2:6" x14ac:dyDescent="0.25">
      <c r="B7" s="17" t="s">
        <v>42</v>
      </c>
      <c r="C7" s="11"/>
      <c r="D7" s="11"/>
      <c r="E7" s="11"/>
    </row>
    <row r="8" spans="2:6" x14ac:dyDescent="0.25">
      <c r="B8" s="18" t="s">
        <v>43</v>
      </c>
      <c r="C8" s="19">
        <f>C16/$F$16</f>
        <v>0.8</v>
      </c>
      <c r="D8" s="19">
        <f>D16/$F$16</f>
        <v>0.15</v>
      </c>
      <c r="E8" s="19">
        <f>E16/$F$16</f>
        <v>0.05</v>
      </c>
      <c r="F8" s="19">
        <f>F16/$F$16</f>
        <v>1</v>
      </c>
    </row>
    <row r="9" spans="2:6" ht="15.75" thickBot="1" x14ac:dyDescent="0.3"/>
    <row r="10" spans="2:6" s="7" customFormat="1" ht="30" x14ac:dyDescent="0.25">
      <c r="B10" s="8" t="s">
        <v>40</v>
      </c>
      <c r="C10" s="7" t="s">
        <v>48</v>
      </c>
      <c r="D10" s="7" t="s">
        <v>49</v>
      </c>
      <c r="E10" s="7" t="s">
        <v>50</v>
      </c>
      <c r="F10" s="20" t="s">
        <v>33</v>
      </c>
    </row>
    <row r="11" spans="2:6" x14ac:dyDescent="0.25">
      <c r="B11" s="5" t="s">
        <v>9</v>
      </c>
      <c r="C11" s="6">
        <v>6</v>
      </c>
      <c r="D11" s="6">
        <v>0</v>
      </c>
      <c r="E11" s="6">
        <v>0</v>
      </c>
      <c r="F11" s="21">
        <f>SUM(B11:E11)</f>
        <v>6</v>
      </c>
    </row>
    <row r="12" spans="2:6" x14ac:dyDescent="0.25">
      <c r="B12" s="5" t="s">
        <v>7</v>
      </c>
      <c r="C12" s="6">
        <v>3</v>
      </c>
      <c r="D12" s="6">
        <v>1</v>
      </c>
      <c r="E12" s="6">
        <v>0</v>
      </c>
      <c r="F12" s="21">
        <f t="shared" ref="F12:F15" si="0">SUM(B12:E12)</f>
        <v>4</v>
      </c>
    </row>
    <row r="13" spans="2:6" x14ac:dyDescent="0.25">
      <c r="B13" s="5" t="s">
        <v>4</v>
      </c>
      <c r="C13" s="6">
        <v>4</v>
      </c>
      <c r="D13" s="6">
        <v>2</v>
      </c>
      <c r="E13" s="6">
        <v>0</v>
      </c>
      <c r="F13" s="21">
        <f t="shared" si="0"/>
        <v>6</v>
      </c>
    </row>
    <row r="14" spans="2:6" x14ac:dyDescent="0.25">
      <c r="B14" s="5" t="s">
        <v>11</v>
      </c>
      <c r="C14" s="6">
        <v>2</v>
      </c>
      <c r="D14" s="6">
        <v>0</v>
      </c>
      <c r="E14" s="6">
        <v>0</v>
      </c>
      <c r="F14" s="21">
        <f t="shared" si="0"/>
        <v>2</v>
      </c>
    </row>
    <row r="15" spans="2:6" x14ac:dyDescent="0.25">
      <c r="B15" s="5" t="s">
        <v>5</v>
      </c>
      <c r="C15" s="6">
        <v>1</v>
      </c>
      <c r="D15" s="6">
        <v>0</v>
      </c>
      <c r="E15" s="6">
        <v>1</v>
      </c>
      <c r="F15" s="21">
        <f t="shared" si="0"/>
        <v>2</v>
      </c>
    </row>
    <row r="16" spans="2:6" ht="15.75" thickBot="1" x14ac:dyDescent="0.3">
      <c r="B16" s="5" t="s">
        <v>41</v>
      </c>
      <c r="C16" s="6">
        <v>16</v>
      </c>
      <c r="D16" s="6">
        <v>3</v>
      </c>
      <c r="E16" s="6">
        <v>1</v>
      </c>
      <c r="F16" s="22">
        <f>SUM(C16:E16)</f>
        <v>20</v>
      </c>
    </row>
  </sheetData>
  <mergeCells count="1">
    <mergeCell ref="B4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21"/>
  <sheetViews>
    <sheetView zoomScaleNormal="100" workbookViewId="0">
      <selection sqref="A1:I21"/>
    </sheetView>
  </sheetViews>
  <sheetFormatPr defaultColWidth="9.140625" defaultRowHeight="15" x14ac:dyDescent="0.25"/>
  <cols>
    <col min="1" max="1" width="17.28515625" customWidth="1"/>
    <col min="2" max="2" width="52.7109375" bestFit="1" customWidth="1"/>
    <col min="3" max="3" width="20.85546875" bestFit="1" customWidth="1"/>
  </cols>
  <sheetData>
    <row r="1" spans="1:9" s="3" customFormat="1" x14ac:dyDescent="0.25">
      <c r="A1" s="3" t="s">
        <v>1</v>
      </c>
      <c r="B1" s="3" t="s">
        <v>3</v>
      </c>
      <c r="C1" s="3" t="s">
        <v>12</v>
      </c>
      <c r="D1" s="4" t="s">
        <v>34</v>
      </c>
      <c r="E1" s="4" t="s">
        <v>35</v>
      </c>
      <c r="F1" s="4" t="s">
        <v>36</v>
      </c>
      <c r="G1" s="4" t="s">
        <v>37</v>
      </c>
      <c r="H1" s="4" t="s">
        <v>38</v>
      </c>
      <c r="I1" s="4" t="s">
        <v>39</v>
      </c>
    </row>
    <row r="2" spans="1:9" x14ac:dyDescent="0.25">
      <c r="A2" s="1" t="s">
        <v>13</v>
      </c>
      <c r="B2" t="s">
        <v>11</v>
      </c>
      <c r="C2" t="s">
        <v>8</v>
      </c>
      <c r="D2" s="2">
        <v>0</v>
      </c>
      <c r="E2" s="2">
        <v>0</v>
      </c>
      <c r="F2" s="2">
        <v>1</v>
      </c>
      <c r="G2" s="2">
        <v>1</v>
      </c>
      <c r="H2" s="2">
        <v>0</v>
      </c>
      <c r="I2" s="2">
        <v>0</v>
      </c>
    </row>
    <row r="3" spans="1:9" x14ac:dyDescent="0.25">
      <c r="A3" s="1" t="s">
        <v>14</v>
      </c>
      <c r="B3" t="s">
        <v>11</v>
      </c>
      <c r="C3" t="s">
        <v>8</v>
      </c>
      <c r="D3" s="2">
        <v>0</v>
      </c>
      <c r="E3" s="2">
        <v>0</v>
      </c>
      <c r="F3" s="2">
        <v>1</v>
      </c>
      <c r="G3" s="2">
        <v>1</v>
      </c>
      <c r="H3" s="2">
        <v>0</v>
      </c>
      <c r="I3" s="2">
        <v>0</v>
      </c>
    </row>
    <row r="4" spans="1:9" x14ac:dyDescent="0.25">
      <c r="A4" s="1" t="s">
        <v>15</v>
      </c>
      <c r="B4" t="s">
        <v>4</v>
      </c>
      <c r="C4" t="s">
        <v>0</v>
      </c>
      <c r="D4" s="2">
        <v>1</v>
      </c>
      <c r="E4" s="2">
        <v>0</v>
      </c>
      <c r="F4" s="2">
        <v>0</v>
      </c>
      <c r="G4" s="2">
        <v>1</v>
      </c>
      <c r="H4" s="2">
        <v>0</v>
      </c>
      <c r="I4" s="2">
        <v>0</v>
      </c>
    </row>
    <row r="5" spans="1:9" x14ac:dyDescent="0.25">
      <c r="A5" s="1" t="s">
        <v>16</v>
      </c>
      <c r="B5" t="s">
        <v>7</v>
      </c>
      <c r="C5" t="s">
        <v>6</v>
      </c>
      <c r="D5" s="2">
        <v>1</v>
      </c>
      <c r="E5" s="2">
        <v>0</v>
      </c>
      <c r="F5" s="2">
        <v>0</v>
      </c>
      <c r="G5" s="2">
        <v>1</v>
      </c>
      <c r="H5" s="2">
        <v>0</v>
      </c>
      <c r="I5" s="2">
        <v>0</v>
      </c>
    </row>
    <row r="6" spans="1:9" x14ac:dyDescent="0.25">
      <c r="A6" s="1" t="s">
        <v>17</v>
      </c>
      <c r="B6" t="s">
        <v>4</v>
      </c>
      <c r="C6" t="s">
        <v>8</v>
      </c>
      <c r="D6" s="2">
        <v>0</v>
      </c>
      <c r="E6" s="2">
        <v>1</v>
      </c>
      <c r="F6" s="2">
        <v>0</v>
      </c>
      <c r="G6" s="2">
        <v>1</v>
      </c>
      <c r="H6" s="2">
        <v>0</v>
      </c>
      <c r="I6" s="2">
        <v>0</v>
      </c>
    </row>
    <row r="7" spans="1:9" x14ac:dyDescent="0.25">
      <c r="A7" s="1" t="s">
        <v>18</v>
      </c>
      <c r="B7" t="s">
        <v>4</v>
      </c>
      <c r="C7" t="s">
        <v>10</v>
      </c>
      <c r="D7" s="2">
        <v>0</v>
      </c>
      <c r="E7" s="2">
        <v>1</v>
      </c>
      <c r="F7" s="2">
        <v>0</v>
      </c>
      <c r="G7" s="2">
        <v>0</v>
      </c>
      <c r="H7" s="2">
        <v>1</v>
      </c>
      <c r="I7" s="2">
        <v>0</v>
      </c>
    </row>
    <row r="8" spans="1:9" x14ac:dyDescent="0.25">
      <c r="A8" s="1" t="s">
        <v>19</v>
      </c>
      <c r="B8" t="s">
        <v>5</v>
      </c>
      <c r="C8" t="s">
        <v>8</v>
      </c>
      <c r="D8" s="2">
        <v>1</v>
      </c>
      <c r="E8" s="2">
        <v>0</v>
      </c>
      <c r="F8" s="2">
        <v>0</v>
      </c>
      <c r="G8" s="2">
        <v>1</v>
      </c>
      <c r="H8" s="2">
        <v>0</v>
      </c>
      <c r="I8" s="2">
        <v>0</v>
      </c>
    </row>
    <row r="9" spans="1:9" x14ac:dyDescent="0.25">
      <c r="A9" s="1" t="s">
        <v>20</v>
      </c>
      <c r="B9" t="s">
        <v>9</v>
      </c>
      <c r="C9" t="s">
        <v>2</v>
      </c>
      <c r="D9" s="2">
        <v>1</v>
      </c>
      <c r="E9" s="2">
        <v>0</v>
      </c>
      <c r="F9" s="2">
        <v>0</v>
      </c>
      <c r="G9" s="2">
        <v>1</v>
      </c>
      <c r="H9" s="2">
        <v>0</v>
      </c>
      <c r="I9" s="2">
        <v>0</v>
      </c>
    </row>
    <row r="10" spans="1:9" x14ac:dyDescent="0.25">
      <c r="A10" s="1" t="s">
        <v>21</v>
      </c>
      <c r="B10" t="s">
        <v>9</v>
      </c>
      <c r="C10" t="s">
        <v>2</v>
      </c>
      <c r="D10" s="2">
        <v>0</v>
      </c>
      <c r="E10" s="2">
        <v>1</v>
      </c>
      <c r="F10" s="2">
        <v>0</v>
      </c>
      <c r="G10" s="2">
        <v>1</v>
      </c>
      <c r="H10" s="2">
        <v>0</v>
      </c>
      <c r="I10" s="2">
        <v>0</v>
      </c>
    </row>
    <row r="11" spans="1:9" x14ac:dyDescent="0.25">
      <c r="A11" s="1" t="s">
        <v>22</v>
      </c>
      <c r="B11" t="s">
        <v>9</v>
      </c>
      <c r="C11" t="s">
        <v>2</v>
      </c>
      <c r="D11" s="2">
        <v>0</v>
      </c>
      <c r="E11" s="2">
        <v>1</v>
      </c>
      <c r="F11" s="2">
        <v>0</v>
      </c>
      <c r="G11" s="2">
        <v>1</v>
      </c>
      <c r="H11" s="2">
        <v>0</v>
      </c>
      <c r="I11" s="2">
        <v>0</v>
      </c>
    </row>
    <row r="12" spans="1:9" x14ac:dyDescent="0.25">
      <c r="A12" s="1" t="s">
        <v>23</v>
      </c>
      <c r="B12" t="s">
        <v>4</v>
      </c>
      <c r="C12" t="s">
        <v>10</v>
      </c>
      <c r="D12" s="2">
        <v>0</v>
      </c>
      <c r="E12" s="2">
        <v>1</v>
      </c>
      <c r="F12" s="2">
        <v>0</v>
      </c>
      <c r="G12" s="2">
        <v>0</v>
      </c>
      <c r="H12" s="2">
        <v>1</v>
      </c>
      <c r="I12" s="2">
        <v>0</v>
      </c>
    </row>
    <row r="13" spans="1:9" x14ac:dyDescent="0.25">
      <c r="A13" s="1" t="s">
        <v>24</v>
      </c>
      <c r="B13" t="s">
        <v>5</v>
      </c>
      <c r="C13" t="s">
        <v>6</v>
      </c>
      <c r="D13" s="2">
        <v>0</v>
      </c>
      <c r="E13" s="2">
        <v>1</v>
      </c>
      <c r="F13" s="2">
        <v>0</v>
      </c>
      <c r="G13" s="2">
        <v>0</v>
      </c>
      <c r="H13" s="2">
        <v>0</v>
      </c>
      <c r="I13" s="2">
        <v>1</v>
      </c>
    </row>
    <row r="14" spans="1:9" x14ac:dyDescent="0.25">
      <c r="A14" s="1" t="s">
        <v>25</v>
      </c>
      <c r="B14" t="s">
        <v>4</v>
      </c>
      <c r="C14" t="s">
        <v>0</v>
      </c>
      <c r="D14" s="2">
        <v>1</v>
      </c>
      <c r="E14" s="2">
        <v>0</v>
      </c>
      <c r="F14" s="2">
        <v>0</v>
      </c>
      <c r="G14" s="2">
        <v>1</v>
      </c>
      <c r="H14" s="2">
        <v>0</v>
      </c>
      <c r="I14" s="2">
        <v>0</v>
      </c>
    </row>
    <row r="15" spans="1:9" x14ac:dyDescent="0.25">
      <c r="A15" s="1" t="s">
        <v>26</v>
      </c>
      <c r="B15" t="s">
        <v>9</v>
      </c>
      <c r="C15" t="s">
        <v>2</v>
      </c>
      <c r="D15" s="2">
        <v>1</v>
      </c>
      <c r="E15" s="2">
        <v>0</v>
      </c>
      <c r="F15" s="2">
        <v>0</v>
      </c>
      <c r="G15" s="2">
        <v>1</v>
      </c>
      <c r="H15" s="2">
        <v>0</v>
      </c>
      <c r="I15" s="2">
        <v>0</v>
      </c>
    </row>
    <row r="16" spans="1:9" x14ac:dyDescent="0.25">
      <c r="A16" s="1" t="s">
        <v>27</v>
      </c>
      <c r="B16" t="s">
        <v>7</v>
      </c>
      <c r="C16" t="s">
        <v>0</v>
      </c>
      <c r="D16" s="2">
        <v>1</v>
      </c>
      <c r="E16" s="2">
        <v>0</v>
      </c>
      <c r="F16" s="2">
        <v>0</v>
      </c>
      <c r="G16" s="2">
        <v>1</v>
      </c>
      <c r="H16" s="2">
        <v>0</v>
      </c>
      <c r="I16" s="2">
        <v>0</v>
      </c>
    </row>
    <row r="17" spans="1:9" x14ac:dyDescent="0.25">
      <c r="A17" s="1" t="s">
        <v>28</v>
      </c>
      <c r="B17" t="s">
        <v>4</v>
      </c>
      <c r="C17" t="s">
        <v>0</v>
      </c>
      <c r="D17" s="2">
        <v>1</v>
      </c>
      <c r="E17" s="2">
        <v>0</v>
      </c>
      <c r="F17" s="2">
        <v>0</v>
      </c>
      <c r="G17" s="2">
        <v>1</v>
      </c>
      <c r="H17" s="2">
        <v>0</v>
      </c>
      <c r="I17" s="2">
        <v>0</v>
      </c>
    </row>
    <row r="18" spans="1:9" x14ac:dyDescent="0.25">
      <c r="A18" s="1" t="s">
        <v>29</v>
      </c>
      <c r="B18" t="s">
        <v>9</v>
      </c>
      <c r="C18" t="s">
        <v>2</v>
      </c>
      <c r="D18" s="2">
        <v>1</v>
      </c>
      <c r="E18" s="2">
        <v>0</v>
      </c>
      <c r="F18" s="2">
        <v>0</v>
      </c>
      <c r="G18" s="2">
        <v>1</v>
      </c>
      <c r="H18" s="2">
        <v>0</v>
      </c>
      <c r="I18" s="2">
        <v>0</v>
      </c>
    </row>
    <row r="19" spans="1:9" x14ac:dyDescent="0.25">
      <c r="A19" s="1" t="s">
        <v>30</v>
      </c>
      <c r="B19" t="s">
        <v>9</v>
      </c>
      <c r="C19" t="s">
        <v>2</v>
      </c>
      <c r="D19" s="2">
        <v>0</v>
      </c>
      <c r="E19" s="2">
        <v>1</v>
      </c>
      <c r="F19" s="2">
        <v>0</v>
      </c>
      <c r="G19" s="2">
        <v>1</v>
      </c>
      <c r="H19" s="2">
        <v>0</v>
      </c>
      <c r="I19" s="2">
        <v>0</v>
      </c>
    </row>
    <row r="20" spans="1:9" x14ac:dyDescent="0.25">
      <c r="A20" s="1" t="s">
        <v>31</v>
      </c>
      <c r="B20" t="s">
        <v>7</v>
      </c>
      <c r="C20" t="s">
        <v>2</v>
      </c>
      <c r="D20" s="2">
        <v>0</v>
      </c>
      <c r="E20" s="2">
        <v>1</v>
      </c>
      <c r="F20" s="2">
        <v>0</v>
      </c>
      <c r="G20" s="2">
        <v>0</v>
      </c>
      <c r="H20" s="2">
        <v>1</v>
      </c>
      <c r="I20" s="2">
        <v>0</v>
      </c>
    </row>
    <row r="21" spans="1:9" x14ac:dyDescent="0.25">
      <c r="A21" s="1" t="s">
        <v>32</v>
      </c>
      <c r="B21" t="s">
        <v>7</v>
      </c>
      <c r="C21" t="s">
        <v>0</v>
      </c>
      <c r="D21" s="2">
        <v>1</v>
      </c>
      <c r="E21" s="2">
        <v>0</v>
      </c>
      <c r="F21" s="2">
        <v>0</v>
      </c>
      <c r="G21" s="2">
        <v>1</v>
      </c>
      <c r="H21" s="2">
        <v>0</v>
      </c>
      <c r="I21" s="2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C.1</vt:lpstr>
      <vt:lpstr>C.2</vt:lpstr>
      <vt:lpstr>Respondent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 Kotze</dc:creator>
  <cp:lastModifiedBy>Armand Kotze</cp:lastModifiedBy>
  <dcterms:created xsi:type="dcterms:W3CDTF">2021-09-02T14:15:09Z</dcterms:created>
  <dcterms:modified xsi:type="dcterms:W3CDTF">2021-09-02T14:38:11Z</dcterms:modified>
</cp:coreProperties>
</file>